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<sst xmlns="http://schemas.openxmlformats.org/spreadsheetml/2006/main" count="67">
  <si>
    <t>柳州市工人医院总院行政办公区2楼会议室隔音改造工程预算清单</t>
  </si>
  <si>
    <t>序号</t>
  </si>
  <si>
    <t>名称</t>
  </si>
  <si>
    <t>品牌、规格</t>
  </si>
  <si>
    <t>单位</t>
  </si>
  <si>
    <t>计算式</t>
  </si>
  <si>
    <t>工程量</t>
  </si>
  <si>
    <t>单价</t>
  </si>
  <si>
    <t>合计</t>
  </si>
  <si>
    <t>人工</t>
  </si>
  <si>
    <t>机械</t>
  </si>
  <si>
    <t>材料</t>
  </si>
  <si>
    <t>办公室保护</t>
  </si>
  <si>
    <t>人工、材料</t>
  </si>
  <si>
    <t>m²</t>
  </si>
  <si>
    <t>83+24+115+57+110</t>
  </si>
  <si>
    <t>脚手架（搬运及安装）</t>
  </si>
  <si>
    <t>项</t>
  </si>
  <si>
    <t>1副*8元*40套*12天</t>
  </si>
  <si>
    <t>拆除吊顶可回收再次利用（清理搬运到指定位置）</t>
  </si>
  <si>
    <t>吊顶基础工程（吊杆、主副龙骨）</t>
  </si>
  <si>
    <t>全螺纹螺柱：8mm铁质</t>
  </si>
  <si>
    <t>六角螺母：8mm铁质</t>
  </si>
  <si>
    <t>膨胀钉：10*8mm铁质</t>
  </si>
  <si>
    <t>主副龙骨品牌：欧美斯</t>
  </si>
  <si>
    <t>主龙骨：3000（长）*60（宽）*27（高度）*1.2（厚度）mm</t>
  </si>
  <si>
    <t>副龙骨：3000*60*27*0.6mm</t>
  </si>
  <si>
    <t>主副龙骨连接件：铁质</t>
  </si>
  <si>
    <t>第一层吊顶九厘板上铺设隔音棉（鸡蛋隔音棉）</t>
  </si>
  <si>
    <t>品牌：诸葛茅庐</t>
  </si>
  <si>
    <t>材质：橡胶</t>
  </si>
  <si>
    <t>厚度：3cm</t>
  </si>
  <si>
    <t>第二层吊顶九厘板铺设（防火阻燃板）</t>
  </si>
  <si>
    <t>品牌：骏马</t>
  </si>
  <si>
    <t>规格1.22*2.44m</t>
  </si>
  <si>
    <t>第三层竹木护墙板铺设</t>
  </si>
  <si>
    <t>品牌：盛福</t>
  </si>
  <si>
    <t>规格：3000*600*9mm</t>
  </si>
  <si>
    <t>大小孔竹木纤维材质</t>
  </si>
  <si>
    <t>结构胶</t>
  </si>
  <si>
    <t>结构胶品牌：南南</t>
  </si>
  <si>
    <t>支</t>
  </si>
  <si>
    <t>(83+24+115+57+110)*0.5</t>
  </si>
  <si>
    <t>型号：995</t>
  </si>
  <si>
    <t>颜色：瓷白</t>
  </si>
  <si>
    <t>枪钉（直钉）（钢钉）</t>
  </si>
  <si>
    <t>枪钉品牌：龙泉剑30mm枪钉、38mm钢钉</t>
  </si>
  <si>
    <t>盒</t>
  </si>
  <si>
    <t>（83+24+115+57+110）*0.2</t>
  </si>
  <si>
    <t>定制铝制灯框条</t>
  </si>
  <si>
    <t>300*600mm</t>
  </si>
  <si>
    <t>个</t>
  </si>
  <si>
    <t>吊顶收边线条</t>
  </si>
  <si>
    <t>品牌：海创</t>
  </si>
  <si>
    <t>m</t>
  </si>
  <si>
    <t>规格:20阴角线*3m</t>
  </si>
  <si>
    <t>垃圾外运（不可回收垃圾）</t>
  </si>
  <si>
    <t>人工、机械（汽车）</t>
  </si>
  <si>
    <t>清理卫生</t>
  </si>
  <si>
    <t>处</t>
  </si>
  <si>
    <t>A</t>
  </si>
  <si>
    <t>B</t>
  </si>
  <si>
    <t>措施费项目</t>
  </si>
  <si>
    <t>C</t>
  </si>
  <si>
    <t>税金</t>
  </si>
  <si>
    <t>D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</si>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</sst>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5"/>
      <color theme="1"/>
      <name val="Calibri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5" borderId="15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" workbookViewId="0">
      <selection activeCell="A1" sqref="A1:K37"/>
    </sheetView>
  </sheetViews>
  <sheetFormatPr defaultColWidth="8.725" defaultRowHeight="13.5"/>
  <cols>
    <col min="2" max="2" width="26.9083333333333" customWidth="1"/>
    <col min="3" max="3" width="19.6333333333333" customWidth="1"/>
    <col min="5" max="5" width="22.1833333333333" customWidth="1"/>
  </cols>
  <sheetData>
    <row r="1" ht="23.2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6"/>
    </row>
    <row r="2" ht="14.25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17" t="s">
        <v>8</v>
      </c>
    </row>
    <row r="3" ht="14.25" spans="1:11">
      <c r="A3" s="5"/>
      <c r="B3" s="6"/>
      <c r="C3" s="6"/>
      <c r="D3" s="6"/>
      <c r="E3" s="6"/>
      <c r="F3" s="6"/>
      <c r="G3" s="7" t="s">
        <v>8</v>
      </c>
      <c r="H3" s="7" t="s">
        <v>9</v>
      </c>
      <c r="I3" s="18" t="s">
        <v>10</v>
      </c>
      <c r="J3" s="6" t="s">
        <v>11</v>
      </c>
      <c r="K3" s="19"/>
    </row>
    <row r="4" ht="14.25" spans="1:11">
      <c r="A4" s="8">
        <v>1</v>
      </c>
      <c r="B4" s="9" t="s">
        <v>12</v>
      </c>
      <c r="C4" s="10" t="s">
        <v>13</v>
      </c>
      <c r="D4" s="9" t="s">
        <v>14</v>
      </c>
      <c r="E4" s="9" t="s">
        <v>15</v>
      </c>
      <c r="F4" s="10">
        <f>83+24+115+57+110</f>
        <v>389</v>
      </c>
      <c r="G4" s="10"/>
      <c r="H4" s="10"/>
      <c r="I4" s="10"/>
      <c r="J4" s="10"/>
      <c r="K4" s="10"/>
    </row>
    <row r="5" ht="14.25" spans="1:11">
      <c r="A5" s="8">
        <v>2</v>
      </c>
      <c r="B5" s="9" t="s">
        <v>16</v>
      </c>
      <c r="C5" s="10" t="s">
        <v>13</v>
      </c>
      <c r="D5" s="10" t="s">
        <v>17</v>
      </c>
      <c r="E5" s="9" t="s">
        <v>18</v>
      </c>
      <c r="F5" s="10">
        <v>12</v>
      </c>
      <c r="G5" s="10"/>
      <c r="H5" s="10"/>
      <c r="I5" s="10"/>
      <c r="J5" s="10"/>
      <c r="K5" s="10"/>
    </row>
    <row r="6" ht="24.75" spans="1:11">
      <c r="A6" s="8">
        <v>3</v>
      </c>
      <c r="B6" s="9" t="s">
        <v>19</v>
      </c>
      <c r="C6" s="9" t="s">
        <v>9</v>
      </c>
      <c r="D6" s="9" t="s">
        <v>14</v>
      </c>
      <c r="E6" s="9" t="s">
        <v>15</v>
      </c>
      <c r="F6" s="10">
        <f>83+24+115+57+110</f>
        <v>389</v>
      </c>
      <c r="G6" s="10"/>
      <c r="H6" s="10"/>
      <c r="I6" s="10"/>
      <c r="J6" s="10"/>
      <c r="K6" s="10"/>
    </row>
    <row r="7" ht="14.25" spans="1:11">
      <c r="A7" s="8">
        <v>4</v>
      </c>
      <c r="B7" s="9" t="s">
        <v>20</v>
      </c>
      <c r="C7" s="11" t="s">
        <v>21</v>
      </c>
      <c r="D7" s="9" t="s">
        <v>14</v>
      </c>
      <c r="E7" s="9" t="s">
        <v>15</v>
      </c>
      <c r="F7" s="10">
        <f>83+24+115+57+110</f>
        <v>389</v>
      </c>
      <c r="G7" s="10"/>
      <c r="H7" s="10"/>
      <c r="I7" s="10"/>
      <c r="J7" s="10"/>
      <c r="K7" s="10"/>
    </row>
    <row r="8" ht="14.25" spans="1:11">
      <c r="A8" s="8"/>
      <c r="B8" s="9"/>
      <c r="C8" s="11" t="s">
        <v>22</v>
      </c>
      <c r="D8" s="9"/>
      <c r="E8" s="9"/>
      <c r="F8" s="10"/>
      <c r="G8" s="10"/>
      <c r="H8" s="10"/>
      <c r="I8" s="10"/>
      <c r="J8" s="10"/>
      <c r="K8" s="10"/>
    </row>
    <row r="9" ht="14.25" spans="1:11">
      <c r="A9" s="8"/>
      <c r="B9" s="9"/>
      <c r="C9" s="11" t="s">
        <v>23</v>
      </c>
      <c r="D9" s="9"/>
      <c r="E9" s="9"/>
      <c r="F9" s="10"/>
      <c r="G9" s="10"/>
      <c r="H9" s="10"/>
      <c r="I9" s="10"/>
      <c r="J9" s="10"/>
      <c r="K9" s="10"/>
    </row>
    <row r="10" ht="14.25" spans="1:11">
      <c r="A10" s="8"/>
      <c r="B10" s="9"/>
      <c r="C10" s="11" t="s">
        <v>24</v>
      </c>
      <c r="D10" s="9"/>
      <c r="E10" s="9"/>
      <c r="F10" s="10"/>
      <c r="G10" s="10"/>
      <c r="H10" s="10"/>
      <c r="I10" s="10"/>
      <c r="J10" s="10"/>
      <c r="K10" s="10"/>
    </row>
    <row r="11" ht="36.75" spans="1:11">
      <c r="A11" s="8"/>
      <c r="B11" s="9"/>
      <c r="C11" s="11" t="s">
        <v>25</v>
      </c>
      <c r="D11" s="9"/>
      <c r="E11" s="9"/>
      <c r="F11" s="10"/>
      <c r="G11" s="10"/>
      <c r="H11" s="10"/>
      <c r="I11" s="10"/>
      <c r="J11" s="10"/>
      <c r="K11" s="10"/>
    </row>
    <row r="12" ht="24.75" spans="1:11">
      <c r="A12" s="8"/>
      <c r="B12" s="9"/>
      <c r="C12" s="11" t="s">
        <v>26</v>
      </c>
      <c r="D12" s="9"/>
      <c r="E12" s="9"/>
      <c r="F12" s="10"/>
      <c r="G12" s="10"/>
      <c r="H12" s="10"/>
      <c r="I12" s="10"/>
      <c r="J12" s="10"/>
      <c r="K12" s="10"/>
    </row>
    <row r="13" ht="14.25" spans="1:11">
      <c r="A13" s="8"/>
      <c r="B13" s="9"/>
      <c r="C13" s="11" t="s">
        <v>27</v>
      </c>
      <c r="D13" s="9"/>
      <c r="E13" s="9"/>
      <c r="F13" s="10"/>
      <c r="G13" s="10"/>
      <c r="H13" s="10"/>
      <c r="I13" s="10"/>
      <c r="J13" s="10"/>
      <c r="K13" s="10"/>
    </row>
    <row r="14" ht="14.25" spans="1:11">
      <c r="A14" s="8"/>
      <c r="B14" s="9"/>
      <c r="C14" s="9" t="s">
        <v>13</v>
      </c>
      <c r="D14" s="9"/>
      <c r="E14" s="9"/>
      <c r="F14" s="10"/>
      <c r="G14" s="10"/>
      <c r="H14" s="10"/>
      <c r="I14" s="10"/>
      <c r="J14" s="10"/>
      <c r="K14" s="10"/>
    </row>
    <row r="15" ht="14.25" spans="1:11">
      <c r="A15" s="8">
        <v>5</v>
      </c>
      <c r="B15" s="9" t="s">
        <v>28</v>
      </c>
      <c r="C15" s="11" t="s">
        <v>29</v>
      </c>
      <c r="D15" s="9" t="s">
        <v>14</v>
      </c>
      <c r="E15" s="9" t="s">
        <v>15</v>
      </c>
      <c r="F15" s="10">
        <f>83+24+115+57+110</f>
        <v>389</v>
      </c>
      <c r="G15" s="10"/>
      <c r="H15" s="10"/>
      <c r="I15" s="10"/>
      <c r="J15" s="10"/>
      <c r="K15" s="10"/>
    </row>
    <row r="16" ht="14.25" spans="1:11">
      <c r="A16" s="8"/>
      <c r="B16" s="9"/>
      <c r="C16" s="11" t="s">
        <v>30</v>
      </c>
      <c r="D16" s="9"/>
      <c r="E16" s="9"/>
      <c r="F16" s="10"/>
      <c r="G16" s="10"/>
      <c r="H16" s="10"/>
      <c r="I16" s="10"/>
      <c r="J16" s="10"/>
      <c r="K16" s="10"/>
    </row>
    <row r="17" ht="14.25" spans="1:11">
      <c r="A17" s="8"/>
      <c r="B17" s="9"/>
      <c r="C17" s="11" t="s">
        <v>31</v>
      </c>
      <c r="D17" s="9"/>
      <c r="E17" s="9"/>
      <c r="F17" s="10"/>
      <c r="G17" s="10"/>
      <c r="H17" s="10"/>
      <c r="I17" s="10"/>
      <c r="J17" s="10"/>
      <c r="K17" s="10"/>
    </row>
    <row r="18" ht="14.25" spans="1:11">
      <c r="A18" s="8"/>
      <c r="B18" s="9"/>
      <c r="C18" s="9" t="s">
        <v>13</v>
      </c>
      <c r="D18" s="9"/>
      <c r="E18" s="9"/>
      <c r="F18" s="10"/>
      <c r="G18" s="10"/>
      <c r="H18" s="10"/>
      <c r="I18" s="10"/>
      <c r="J18" s="10"/>
      <c r="K18" s="10"/>
    </row>
    <row r="19" ht="14.25" spans="1:11">
      <c r="A19" s="8">
        <v>6</v>
      </c>
      <c r="B19" s="9" t="s">
        <v>32</v>
      </c>
      <c r="C19" s="11" t="s">
        <v>33</v>
      </c>
      <c r="D19" s="9" t="s">
        <v>14</v>
      </c>
      <c r="E19" s="9" t="s">
        <v>15</v>
      </c>
      <c r="F19" s="10">
        <f>83+24+115+57+110</f>
        <v>389</v>
      </c>
      <c r="G19" s="10"/>
      <c r="H19" s="10"/>
      <c r="I19" s="10"/>
      <c r="J19" s="10"/>
      <c r="K19" s="10"/>
    </row>
    <row r="20" ht="14.25" spans="1:11">
      <c r="A20" s="8"/>
      <c r="B20" s="9"/>
      <c r="C20" s="9" t="s">
        <v>34</v>
      </c>
      <c r="D20" s="9"/>
      <c r="E20" s="9"/>
      <c r="F20" s="10"/>
      <c r="G20" s="10"/>
      <c r="H20" s="10"/>
      <c r="I20" s="10"/>
      <c r="J20" s="10"/>
      <c r="K20" s="10"/>
    </row>
    <row r="21" ht="14.25" spans="1:11">
      <c r="A21" s="8">
        <v>7</v>
      </c>
      <c r="B21" s="9" t="s">
        <v>35</v>
      </c>
      <c r="C21" s="11" t="s">
        <v>36</v>
      </c>
      <c r="D21" s="9" t="s">
        <v>14</v>
      </c>
      <c r="E21" s="9" t="s">
        <v>15</v>
      </c>
      <c r="F21" s="10">
        <f>83+24+115+57+110</f>
        <v>389</v>
      </c>
      <c r="G21" s="10"/>
      <c r="H21" s="10"/>
      <c r="I21" s="10"/>
      <c r="J21" s="10"/>
      <c r="K21" s="10"/>
    </row>
    <row r="22" ht="14.25" spans="1:11">
      <c r="A22" s="8"/>
      <c r="B22" s="9"/>
      <c r="C22" s="11" t="s">
        <v>37</v>
      </c>
      <c r="D22" s="9"/>
      <c r="E22" s="9"/>
      <c r="F22" s="10"/>
      <c r="G22" s="10"/>
      <c r="H22" s="10"/>
      <c r="I22" s="10"/>
      <c r="J22" s="10"/>
      <c r="K22" s="10"/>
    </row>
    <row r="23" ht="14.25" spans="1:11">
      <c r="A23" s="8"/>
      <c r="B23" s="9"/>
      <c r="C23" s="11" t="s">
        <v>38</v>
      </c>
      <c r="D23" s="9"/>
      <c r="E23" s="9"/>
      <c r="F23" s="10"/>
      <c r="G23" s="10"/>
      <c r="H23" s="10"/>
      <c r="I23" s="10"/>
      <c r="J23" s="10"/>
      <c r="K23" s="10"/>
    </row>
    <row r="24" ht="14.25" spans="1:11">
      <c r="A24" s="8">
        <v>8</v>
      </c>
      <c r="B24" s="9" t="s">
        <v>39</v>
      </c>
      <c r="C24" s="12" t="s">
        <v>40</v>
      </c>
      <c r="D24" s="9" t="s">
        <v>41</v>
      </c>
      <c r="E24" s="9" t="s">
        <v>42</v>
      </c>
      <c r="F24" s="10">
        <f>(83+24+115+57+110)*0.5</f>
        <v>194.5</v>
      </c>
      <c r="G24" s="10"/>
      <c r="H24" s="10"/>
      <c r="I24" s="10"/>
      <c r="J24" s="10"/>
      <c r="K24" s="10"/>
    </row>
    <row r="25" ht="14.25" spans="1:11">
      <c r="A25" s="8"/>
      <c r="B25" s="9"/>
      <c r="C25" s="11" t="s">
        <v>43</v>
      </c>
      <c r="D25" s="9"/>
      <c r="E25" s="9"/>
      <c r="F25" s="10"/>
      <c r="G25" s="10"/>
      <c r="H25" s="10"/>
      <c r="I25" s="10"/>
      <c r="J25" s="10"/>
      <c r="K25" s="10"/>
    </row>
    <row r="26" ht="14.25" spans="1:11">
      <c r="A26" s="8"/>
      <c r="B26" s="9"/>
      <c r="C26" s="9" t="s">
        <v>44</v>
      </c>
      <c r="D26" s="9"/>
      <c r="E26" s="9"/>
      <c r="F26" s="10"/>
      <c r="G26" s="10"/>
      <c r="H26" s="10"/>
      <c r="I26" s="10"/>
      <c r="J26" s="10"/>
      <c r="K26" s="10"/>
    </row>
    <row r="27" ht="24.75" spans="1:11">
      <c r="A27" s="8">
        <v>9</v>
      </c>
      <c r="B27" s="9" t="s">
        <v>45</v>
      </c>
      <c r="C27" s="9" t="s">
        <v>46</v>
      </c>
      <c r="D27" s="9" t="s">
        <v>47</v>
      </c>
      <c r="E27" s="9" t="s">
        <v>48</v>
      </c>
      <c r="F27" s="10">
        <f>(83+24+115+57+110)*0.2</f>
        <v>77.8</v>
      </c>
      <c r="G27" s="10"/>
      <c r="H27" s="10"/>
      <c r="I27" s="10"/>
      <c r="J27" s="10"/>
      <c r="K27" s="10"/>
    </row>
    <row r="28" ht="14.25" spans="1:11">
      <c r="A28" s="8">
        <v>10</v>
      </c>
      <c r="B28" s="9" t="s">
        <v>49</v>
      </c>
      <c r="C28" s="11" t="s">
        <v>50</v>
      </c>
      <c r="D28" s="9" t="s">
        <v>51</v>
      </c>
      <c r="E28" s="9">
        <v>60</v>
      </c>
      <c r="F28" s="10">
        <v>60</v>
      </c>
      <c r="G28" s="10"/>
      <c r="H28" s="10"/>
      <c r="I28" s="10"/>
      <c r="J28" s="10"/>
      <c r="K28" s="10"/>
    </row>
    <row r="29" ht="14.25" spans="1:11">
      <c r="A29" s="8"/>
      <c r="B29" s="9"/>
      <c r="C29" s="9" t="s">
        <v>13</v>
      </c>
      <c r="D29" s="9"/>
      <c r="E29" s="9"/>
      <c r="F29" s="10"/>
      <c r="G29" s="10"/>
      <c r="H29" s="10"/>
      <c r="I29" s="10"/>
      <c r="J29" s="10"/>
      <c r="K29" s="10"/>
    </row>
    <row r="30" ht="14.25" spans="1:11">
      <c r="A30" s="8">
        <v>11</v>
      </c>
      <c r="B30" s="9" t="s">
        <v>52</v>
      </c>
      <c r="C30" s="11" t="s">
        <v>53</v>
      </c>
      <c r="D30" s="9" t="s">
        <v>54</v>
      </c>
      <c r="E30" s="9" t="s">
        <v>15</v>
      </c>
      <c r="F30" s="10">
        <v>389</v>
      </c>
      <c r="G30" s="10"/>
      <c r="H30" s="10"/>
      <c r="I30" s="10"/>
      <c r="J30" s="10"/>
      <c r="K30" s="10"/>
    </row>
    <row r="31" ht="14.25" spans="1:11">
      <c r="A31" s="8"/>
      <c r="B31" s="9"/>
      <c r="C31" s="9" t="s">
        <v>55</v>
      </c>
      <c r="D31" s="9"/>
      <c r="E31" s="9"/>
      <c r="F31" s="10"/>
      <c r="G31" s="10"/>
      <c r="H31" s="10"/>
      <c r="I31" s="10"/>
      <c r="J31" s="10"/>
      <c r="K31" s="10"/>
    </row>
    <row r="32" ht="14.25" spans="1:11">
      <c r="A32" s="8">
        <v>12</v>
      </c>
      <c r="B32" s="9" t="s">
        <v>56</v>
      </c>
      <c r="C32" s="9" t="s">
        <v>57</v>
      </c>
      <c r="D32" s="9" t="s">
        <v>14</v>
      </c>
      <c r="E32" s="9" t="s">
        <v>15</v>
      </c>
      <c r="F32" s="10">
        <f>83+24+115+57+110</f>
        <v>389</v>
      </c>
      <c r="G32" s="10"/>
      <c r="H32" s="10"/>
      <c r="I32" s="10"/>
      <c r="J32" s="10"/>
      <c r="K32" s="10"/>
    </row>
    <row r="33" ht="14.25" spans="1:11">
      <c r="A33" s="8">
        <v>13</v>
      </c>
      <c r="B33" s="9" t="s">
        <v>58</v>
      </c>
      <c r="C33" s="10" t="s">
        <v>9</v>
      </c>
      <c r="D33" s="10" t="s">
        <v>59</v>
      </c>
      <c r="E33" s="10">
        <v>5</v>
      </c>
      <c r="F33" s="10">
        <v>5</v>
      </c>
      <c r="G33" s="10"/>
      <c r="H33" s="10"/>
      <c r="I33" s="10"/>
      <c r="J33" s="10"/>
      <c r="K33" s="10"/>
    </row>
    <row r="34" ht="14.25" spans="1:11">
      <c r="A34" s="13" t="s">
        <v>60</v>
      </c>
      <c r="B34" s="14" t="s">
        <v>8</v>
      </c>
      <c r="C34" s="14"/>
      <c r="D34" s="14">
        <f>SUM(K4:K33)</f>
        <v>0</v>
      </c>
      <c r="E34" s="14"/>
      <c r="F34" s="14"/>
      <c r="G34" s="14"/>
      <c r="H34" s="14"/>
      <c r="I34" s="14"/>
      <c r="J34" s="14"/>
      <c r="K34" s="14"/>
    </row>
    <row r="35" ht="14.25" spans="1:11">
      <c r="A35" s="13" t="s">
        <v>61</v>
      </c>
      <c r="B35" s="14" t="s">
        <v>62</v>
      </c>
      <c r="C35" s="14"/>
      <c r="D35" s="14">
        <f>D34*4%</f>
        <v>0</v>
      </c>
      <c r="E35" s="14"/>
      <c r="F35" s="14"/>
      <c r="G35" s="14"/>
      <c r="H35" s="14"/>
      <c r="I35" s="14"/>
      <c r="J35" s="14"/>
      <c r="K35" s="14"/>
    </row>
    <row r="36" ht="14.25" spans="1:11">
      <c r="A36" s="13" t="s">
        <v>63</v>
      </c>
      <c r="B36" s="14" t="s">
        <v>64</v>
      </c>
      <c r="C36" s="14"/>
      <c r="D36" s="14">
        <f>(D34+D35)*1%</f>
        <v>0</v>
      </c>
      <c r="E36" s="14"/>
      <c r="F36" s="14"/>
      <c r="G36" s="14"/>
      <c r="H36" s="14"/>
      <c r="I36" s="14"/>
      <c r="J36" s="14"/>
      <c r="K36" s="14"/>
    </row>
    <row r="37" ht="14.25" spans="1:11">
      <c r="A37" s="13" t="s">
        <v>65</v>
      </c>
      <c r="B37" s="14" t="s">
        <v>8</v>
      </c>
      <c r="C37" s="14"/>
      <c r="D37" s="14">
        <f>D36+D35+D34</f>
        <v>0</v>
      </c>
      <c r="E37" s="14"/>
      <c r="F37" s="14"/>
      <c r="G37" s="14"/>
      <c r="H37" s="14"/>
      <c r="I37" s="14"/>
      <c r="J37" s="14"/>
      <c r="K37" s="14"/>
    </row>
    <row r="38" ht="19.5" spans="1:1">
      <c r="A38" s="15" t="s">
        <v>66</v>
      </c>
    </row>
  </sheetData>
  <mergeCells count="83">
    <mergeCell ref="A1:K1"/>
    <mergeCell ref="G2:J2"/>
    <mergeCell ref="D34:K34"/>
    <mergeCell ref="D35:K35"/>
    <mergeCell ref="D36:K36"/>
    <mergeCell ref="D37:K37"/>
    <mergeCell ref="A2:A3"/>
    <mergeCell ref="A7:A14"/>
    <mergeCell ref="A15:A18"/>
    <mergeCell ref="A19:A20"/>
    <mergeCell ref="A21:A23"/>
    <mergeCell ref="A24:A26"/>
    <mergeCell ref="A28:A29"/>
    <mergeCell ref="A30:A31"/>
    <mergeCell ref="B2:B3"/>
    <mergeCell ref="B7:B14"/>
    <mergeCell ref="B15:B18"/>
    <mergeCell ref="B19:B20"/>
    <mergeCell ref="B21:B23"/>
    <mergeCell ref="B24:B26"/>
    <mergeCell ref="B28:B29"/>
    <mergeCell ref="B30:B31"/>
    <mergeCell ref="C2:C3"/>
    <mergeCell ref="D2:D3"/>
    <mergeCell ref="D7:D14"/>
    <mergeCell ref="D15:D18"/>
    <mergeCell ref="D19:D20"/>
    <mergeCell ref="D21:D23"/>
    <mergeCell ref="D24:D26"/>
    <mergeCell ref="D28:D29"/>
    <mergeCell ref="D30:D31"/>
    <mergeCell ref="E2:E3"/>
    <mergeCell ref="E7:E14"/>
    <mergeCell ref="E15:E18"/>
    <mergeCell ref="E19:E20"/>
    <mergeCell ref="E21:E23"/>
    <mergeCell ref="E24:E26"/>
    <mergeCell ref="E28:E29"/>
    <mergeCell ref="E30:E31"/>
    <mergeCell ref="F2:F3"/>
    <mergeCell ref="F7:F14"/>
    <mergeCell ref="F15:F18"/>
    <mergeCell ref="F19:F20"/>
    <mergeCell ref="F21:F23"/>
    <mergeCell ref="F24:F26"/>
    <mergeCell ref="F28:F29"/>
    <mergeCell ref="F30:F31"/>
    <mergeCell ref="G7:G14"/>
    <mergeCell ref="G15:G18"/>
    <mergeCell ref="G19:G20"/>
    <mergeCell ref="G21:G23"/>
    <mergeCell ref="G24:G26"/>
    <mergeCell ref="G28:G29"/>
    <mergeCell ref="G30:G31"/>
    <mergeCell ref="H7:H14"/>
    <mergeCell ref="H15:H18"/>
    <mergeCell ref="H19:H20"/>
    <mergeCell ref="H21:H23"/>
    <mergeCell ref="H24:H26"/>
    <mergeCell ref="H28:H29"/>
    <mergeCell ref="H30:H31"/>
    <mergeCell ref="I7:I14"/>
    <mergeCell ref="I15:I18"/>
    <mergeCell ref="I19:I20"/>
    <mergeCell ref="I21:I23"/>
    <mergeCell ref="I24:I26"/>
    <mergeCell ref="I28:I29"/>
    <mergeCell ref="I30:I31"/>
    <mergeCell ref="J7:J14"/>
    <mergeCell ref="J15:J18"/>
    <mergeCell ref="J19:J20"/>
    <mergeCell ref="J21:J23"/>
    <mergeCell ref="J24:J26"/>
    <mergeCell ref="J28:J29"/>
    <mergeCell ref="J30:J31"/>
    <mergeCell ref="K2:K3"/>
    <mergeCell ref="K7:K14"/>
    <mergeCell ref="K15:K18"/>
    <mergeCell ref="K19:K20"/>
    <mergeCell ref="K21:K23"/>
    <mergeCell ref="K24:K26"/>
    <mergeCell ref="K28:K29"/>
    <mergeCell ref="K30:K31"/>
  </mergeCell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LGYY-USER</cp:lastModifiedBy>
  <dcterms:created xsi:type="dcterms:W3CDTF">2022-03-22T08:46:00Z</dcterms:created>
  <dcterms:modified xsi:type="dcterms:W3CDTF">2022-04-07T08:29:45Z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9E52B0C2E9624D9C90871687D367707C</vt:lpwstr>
  </property>
  <property fmtid="{D5CDD505-2E9C-101B-9397-08002B2CF9AE}" pid="3" name="KSOProductBuildVer">
    <vt:lpwstr>2052-10.1.0.6748</vt:lpwstr>
  </property>
</Properties>
</file>